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объемы на сайт" sheetId="1" r:id="rId1"/>
  </sheets>
  <definedNames>
    <definedName name="_xlnm.Print_Area" localSheetId="0">'объемы на сайт'!$A$1:$K$68</definedName>
  </definedNames>
  <calcPr fullCalcOnLoad="1"/>
</workbook>
</file>

<file path=xl/sharedStrings.xml><?xml version="1.0" encoding="utf-8"?>
<sst xmlns="http://schemas.openxmlformats.org/spreadsheetml/2006/main" count="85" uniqueCount="81">
  <si>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</si>
  <si>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</si>
  <si>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</si>
  <si>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</si>
  <si>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</si>
  <si>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</si>
  <si>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Посещение</t>
  </si>
  <si>
    <t>Неотложка</t>
  </si>
  <si>
    <t>Объем, случаи госпитализации</t>
  </si>
  <si>
    <t xml:space="preserve">Объем </t>
  </si>
  <si>
    <t xml:space="preserve">Объем, вызов </t>
  </si>
  <si>
    <t>ФКУЗ МСЧ-13 ФСИН России</t>
  </si>
  <si>
    <t>ВМП</t>
  </si>
  <si>
    <t>Случай госпитализации</t>
  </si>
  <si>
    <t>Случаи лечения</t>
  </si>
  <si>
    <t>Обращения</t>
  </si>
  <si>
    <t xml:space="preserve">ООО МРЦ «Вита-Мед» </t>
  </si>
  <si>
    <t xml:space="preserve">ООО «Фрезениус Нефрокеа»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</si>
  <si>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</si>
  <si>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</si>
  <si>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</si>
  <si>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</si>
  <si>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</si>
  <si>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</si>
  <si>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</si>
  <si>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</si>
  <si>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</si>
  <si>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</si>
  <si>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</si>
  <si>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</si>
  <si>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</si>
  <si>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ЧУЗ «РЖД-Медицина» г. Рузаевка»</t>
  </si>
  <si>
    <t>ГАУЗ Республики Мордовия «Мордовская республиканская стоматологическая поликлиника»</t>
  </si>
  <si>
    <t>ГБУЗ  Республики Мордовия «Станция скорой медицинской помощи»</t>
  </si>
  <si>
    <t>ФГАУ «НМИЦ «МНТК «Микрохирургия глаза» им. акад. С.Н. Федорова» Минздрава России</t>
  </si>
  <si>
    <t>ФГБУ ФНКЦРИО ФМБА РОССИИ</t>
  </si>
  <si>
    <t>ООО "БМК"</t>
  </si>
  <si>
    <t>ООО "НЕФРОФАРМ"</t>
  </si>
  <si>
    <t>ООО "ГЕМОТЕСТ-НН"</t>
  </si>
  <si>
    <t>ООО "ММЦ"</t>
  </si>
  <si>
    <t>НАЦИОНАЛЬНЫЙ ИССЛЕДОВАТЕЛЬСКИЙ МОРДОВСКИЙ ГОСУДАРСТВЕННЫЙ УНИВЕРСИТЕТ, МГУ ИМ. Н.П. ОГАРЁВА; ФГБОУ ВО "МГУ ИМ. Н.П. ОГАРЁВА"</t>
  </si>
  <si>
    <t>ГБУЗ РМ «Ардатовская  районная больница»</t>
  </si>
  <si>
    <t>ГБУЗ РМ «Атяшевская районная больница»</t>
  </si>
  <si>
    <t>ГБУЗ РМ «Дубенская районная больница»</t>
  </si>
  <si>
    <t>ГБУЗ РМ «Зубово-Полянская районная больница»</t>
  </si>
  <si>
    <t>ГБУЗ РМ «Инсарская районная больница»</t>
  </si>
  <si>
    <t>ГБУЗ РМ «Ичалковская центральная районная больница имени А.В.Парамоновой»</t>
  </si>
  <si>
    <t>ГБУЗ РМ «Ковылкинская центральная районная больница»</t>
  </si>
  <si>
    <t>ГБУЗ РМ «Комсомольская центральная районная больница»</t>
  </si>
  <si>
    <t>ГБУЗ РМ «Краснослободская центральная районная больница»</t>
  </si>
  <si>
    <t>ГБУЗ РМ «Ромодановская поликлиника им. В.С.Поросенкова»</t>
  </si>
  <si>
    <t>ГБУЗ РМ «Рузаевская центральная районная больница»</t>
  </si>
  <si>
    <t>ГБУЗ РМ «Старошайговская районная больница имени Н. К. Якомаскина»</t>
  </si>
  <si>
    <t>ГБУЗ РМ «Темниковская районная больница им. А.И. Рудявского»</t>
  </si>
  <si>
    <t>ГБУЗ РМ «Теньгушевская районная больница»</t>
  </si>
  <si>
    <t>ГБУЗ РМ «Торбеевская центральная районная больница»</t>
  </si>
  <si>
    <t>ГБУЗ РМ «Мордовская республиканская центральная клиническая больница»</t>
  </si>
  <si>
    <t>ГБУЗ РМ «Детская республиканская клиническая больница»</t>
  </si>
  <si>
    <t>ГБУЗ РМ «Республиканская офтальмологическая больница»</t>
  </si>
  <si>
    <t>ГБУЗ РМ «Мордовский республиканский кожно-венерологический диспансер»</t>
  </si>
  <si>
    <t>ГБУЗ РМ «Республиканский госпиталь»</t>
  </si>
  <si>
    <t>ГБУЗ РМ «Республиканский гериатрический центр»</t>
  </si>
  <si>
    <t>ГБУЗ РМ «Республиканский онкологический диспансер»</t>
  </si>
  <si>
    <t>ГБУЗ РМ «Республиканская инфекционная клиническая больница»</t>
  </si>
  <si>
    <t>ГБУЗ РМ «Республиканская клиническая больница № 1»</t>
  </si>
  <si>
    <t>ГБУЗ РМ «Республиканская клиническая больница им. С.В. Каткова»</t>
  </si>
  <si>
    <t>ГБУЗ РМ «Республиканская клиническая больница № 4»</t>
  </si>
  <si>
    <t>ГБУЗ РМ «Республиканская клиническая больница № 5»</t>
  </si>
  <si>
    <t>ГБУЗ РМ «Родильный дом»</t>
  </si>
  <si>
    <t>ГБУЗ РМ «Поликлиника № 2»</t>
  </si>
  <si>
    <t>ГБУЗ РМ «Поликлиника № 4»</t>
  </si>
  <si>
    <t>ГБУЗ РМ «Детская поликлиника № 1»</t>
  </si>
  <si>
    <t>ГБУЗ РМ «Детская поликлиника № 2»</t>
  </si>
  <si>
    <t>ГБУЗ РМ «Детская поликлиника № 3»</t>
  </si>
  <si>
    <t>ГБУЗ РМ «Детская поликлиника № 4»</t>
  </si>
  <si>
    <t>ГБУЗ РМ «Детская стоматологическая поликлиника»</t>
  </si>
  <si>
    <t>стационар без ВМП</t>
  </si>
  <si>
    <t>в том числе медицинская реабилитация</t>
  </si>
  <si>
    <t xml:space="preserve">Объем медицинской помощи в рамках территориальной программы ОМС на 2023 год </t>
  </si>
  <si>
    <t>Итого по медицинским организациям Республики Мордовия</t>
  </si>
  <si>
    <t xml:space="preserve">Установленный Комиссией по разработке территориальной программы ОМС (Протокол № 8/2023 от 31.08.2023 года)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</si>
</sst>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43" fontId="48" fillId="0" borderId="10" xfId="62" applyFont="1" applyFill="1" applyBorder="1" applyAlignment="1">
      <alignment/>
    </xf>
    <xf numFmtId="164" fontId="48" fillId="0" borderId="10" xfId="62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54" applyNumberFormat="1" applyFont="1" applyFill="1" applyBorder="1" applyProtection="1">
      <alignment/>
      <protection/>
    </xf>
    <xf numFmtId="166" fontId="4" fillId="0" borderId="10" xfId="62" applyNumberFormat="1" applyFont="1" applyFill="1" applyBorder="1" applyAlignment="1">
      <alignment wrapText="1"/>
    </xf>
    <xf numFmtId="0" fontId="5" fillId="0" borderId="10" xfId="62" applyNumberFormat="1" applyFont="1" applyFill="1" applyBorder="1" applyAlignment="1">
      <alignment horizontal="right"/>
    </xf>
    <xf numFmtId="164" fontId="49" fillId="0" borderId="10" xfId="62" applyNumberFormat="1" applyFont="1" applyFill="1" applyBorder="1" applyAlignment="1">
      <alignment/>
    </xf>
    <xf numFmtId="0" fontId="4" fillId="0" borderId="10" xfId="54" applyFont="1" applyFill="1" applyBorder="1" applyAlignment="1">
      <alignment wrapText="1"/>
      <protection/>
    </xf>
    <xf numFmtId="43" fontId="4" fillId="0" borderId="10" xfId="62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wrapText="1"/>
    </xf>
    <xf numFmtId="0" fontId="53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="60" zoomScalePageLayoutView="0" workbookViewId="0" topLeftCell="B1">
      <pane xSplit="1" ySplit="6" topLeftCell="C34" activePane="bottomRight" state="frozen"/>
      <selection pane="topLeft" activeCell="B1" sqref="B1"/>
      <selection pane="topRight" activeCell="C1" sqref="C1"/>
      <selection pane="bottomLeft" activeCell="B7" sqref="B7"/>
      <selection pane="bottomRight" activeCell="F68" sqref="F68"/>
    </sheetView>
  </sheetViews>
  <sheetFormatPr defaultColWidth="9.140625" defaultRowHeight="15"/>
  <cols>
    <col min="1" max="1" width="7.00390625" style="13" customWidth="1"/>
    <col min="2" max="2" width="81.57421875" style="13" customWidth="1"/>
    <col min="3" max="3" width="27.57421875" style="13" customWidth="1"/>
    <col min="4" max="4" width="26.8515625" style="13" customWidth="1"/>
    <col min="5" max="5" width="26.421875" style="13" customWidth="1"/>
    <col min="6" max="6" width="29.57421875" style="13" customWidth="1"/>
    <col min="7" max="7" width="26.7109375" style="13" customWidth="1"/>
    <col min="8" max="8" width="25.421875" style="13" customWidth="1"/>
    <col min="9" max="9" width="27.421875" style="13" customWidth="1"/>
    <col min="10" max="10" width="28.28125" style="13" customWidth="1"/>
    <col min="11" max="11" width="25.7109375" style="13" customWidth="1"/>
    <col min="12" max="28" width="34.140625" style="13" customWidth="1"/>
    <col min="29" max="16384" width="9.140625" style="13" customWidth="1"/>
  </cols>
  <sheetData>
    <row r="1" spans="1:11" ht="22.5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3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16.5" customHeight="1">
      <c r="A4" s="25" t="s">
        <v>0</v>
      </c>
      <c r="B4" s="25" t="s">
        <v>1</v>
      </c>
      <c r="C4" s="25" t="s">
        <v>2</v>
      </c>
      <c r="D4" s="25"/>
      <c r="E4" s="25"/>
      <c r="F4" s="25"/>
      <c r="G4" s="25" t="s">
        <v>3</v>
      </c>
      <c r="H4" s="26" t="s">
        <v>4</v>
      </c>
      <c r="I4" s="26"/>
      <c r="J4" s="26"/>
      <c r="K4" s="27" t="s">
        <v>5</v>
      </c>
    </row>
    <row r="5" spans="1:11" s="15" customFormat="1" ht="47.25">
      <c r="A5" s="25"/>
      <c r="B5" s="25"/>
      <c r="C5" s="27" t="s">
        <v>8</v>
      </c>
      <c r="D5" s="17" t="s">
        <v>76</v>
      </c>
      <c r="E5" s="18" t="s">
        <v>77</v>
      </c>
      <c r="F5" s="17" t="s">
        <v>12</v>
      </c>
      <c r="G5" s="25"/>
      <c r="H5" s="19" t="s">
        <v>6</v>
      </c>
      <c r="I5" s="19" t="s">
        <v>7</v>
      </c>
      <c r="J5" s="19" t="s">
        <v>15</v>
      </c>
      <c r="K5" s="27"/>
    </row>
    <row r="6" spans="1:11" s="15" customFormat="1" ht="44.25" customHeight="1">
      <c r="A6" s="25"/>
      <c r="B6" s="25"/>
      <c r="C6" s="27"/>
      <c r="D6" s="20" t="s">
        <v>8</v>
      </c>
      <c r="E6" s="20" t="s">
        <v>8</v>
      </c>
      <c r="F6" s="20" t="s">
        <v>13</v>
      </c>
      <c r="G6" s="20" t="s">
        <v>14</v>
      </c>
      <c r="H6" s="17" t="s">
        <v>9</v>
      </c>
      <c r="I6" s="17" t="s">
        <v>9</v>
      </c>
      <c r="J6" s="17" t="s">
        <v>9</v>
      </c>
      <c r="K6" s="17" t="s">
        <v>10</v>
      </c>
    </row>
    <row r="7" spans="1:11" s="15" customFormat="1" ht="15.75">
      <c r="A7" s="5">
        <v>1</v>
      </c>
      <c r="B7" s="1" t="s">
        <v>41</v>
      </c>
      <c r="C7" s="3">
        <v>1137</v>
      </c>
      <c r="D7" s="3">
        <v>1137</v>
      </c>
      <c r="E7" s="3"/>
      <c r="F7" s="3"/>
      <c r="G7" s="3">
        <v>900</v>
      </c>
      <c r="H7" s="3">
        <v>38112</v>
      </c>
      <c r="I7" s="3">
        <v>4658</v>
      </c>
      <c r="J7" s="3">
        <v>35526</v>
      </c>
      <c r="K7" s="3">
        <v>5046</v>
      </c>
    </row>
    <row r="8" spans="1:11" s="15" customFormat="1" ht="15.75">
      <c r="A8" s="7">
        <f>A7+1</f>
        <v>2</v>
      </c>
      <c r="B8" s="1" t="s">
        <v>42</v>
      </c>
      <c r="C8" s="3">
        <v>626</v>
      </c>
      <c r="D8" s="3">
        <v>626</v>
      </c>
      <c r="E8" s="3"/>
      <c r="F8" s="3"/>
      <c r="G8" s="3">
        <v>420</v>
      </c>
      <c r="H8" s="3">
        <v>29213</v>
      </c>
      <c r="I8" s="3">
        <v>4811</v>
      </c>
      <c r="J8" s="3">
        <v>26513</v>
      </c>
      <c r="K8" s="3">
        <v>4965</v>
      </c>
    </row>
    <row r="9" spans="1:11" s="15" customFormat="1" ht="15.75">
      <c r="A9" s="7">
        <f aca="true" t="shared" si="0" ref="A9:A64">A8+1</f>
        <v>3</v>
      </c>
      <c r="B9" s="1" t="s">
        <v>43</v>
      </c>
      <c r="C9" s="3">
        <v>711</v>
      </c>
      <c r="D9" s="3">
        <v>711</v>
      </c>
      <c r="E9" s="3"/>
      <c r="F9" s="3"/>
      <c r="G9" s="3">
        <v>752</v>
      </c>
      <c r="H9" s="3">
        <v>28200</v>
      </c>
      <c r="I9" s="3">
        <v>4771</v>
      </c>
      <c r="J9" s="3">
        <v>18859</v>
      </c>
      <c r="K9" s="3">
        <v>2756</v>
      </c>
    </row>
    <row r="10" spans="1:11" s="15" customFormat="1" ht="15.75">
      <c r="A10" s="7">
        <f t="shared" si="0"/>
        <v>4</v>
      </c>
      <c r="B10" s="1" t="s">
        <v>44</v>
      </c>
      <c r="C10" s="3">
        <v>2182</v>
      </c>
      <c r="D10" s="3">
        <v>2182</v>
      </c>
      <c r="E10" s="3"/>
      <c r="F10" s="3"/>
      <c r="G10" s="3">
        <v>415</v>
      </c>
      <c r="H10" s="3">
        <v>51918</v>
      </c>
      <c r="I10" s="3">
        <v>5623</v>
      </c>
      <c r="J10" s="3">
        <v>39651</v>
      </c>
      <c r="K10" s="3">
        <v>6285</v>
      </c>
    </row>
    <row r="11" spans="1:11" s="15" customFormat="1" ht="15.75">
      <c r="A11" s="7">
        <f t="shared" si="0"/>
        <v>5</v>
      </c>
      <c r="B11" s="1" t="s">
        <v>45</v>
      </c>
      <c r="C11" s="3">
        <v>735</v>
      </c>
      <c r="D11" s="3">
        <v>735</v>
      </c>
      <c r="E11" s="3"/>
      <c r="F11" s="3"/>
      <c r="G11" s="3">
        <v>773</v>
      </c>
      <c r="H11" s="3">
        <v>22797</v>
      </c>
      <c r="I11" s="3">
        <v>2804</v>
      </c>
      <c r="J11" s="3">
        <v>10023</v>
      </c>
      <c r="K11" s="3">
        <v>2400</v>
      </c>
    </row>
    <row r="12" spans="1:11" s="15" customFormat="1" ht="31.5">
      <c r="A12" s="7">
        <f t="shared" si="0"/>
        <v>6</v>
      </c>
      <c r="B12" s="1" t="s">
        <v>46</v>
      </c>
      <c r="C12" s="3">
        <v>654</v>
      </c>
      <c r="D12" s="3">
        <v>654</v>
      </c>
      <c r="E12" s="3"/>
      <c r="F12" s="3"/>
      <c r="G12" s="3">
        <v>715</v>
      </c>
      <c r="H12" s="3">
        <v>45799</v>
      </c>
      <c r="I12" s="3">
        <v>1616</v>
      </c>
      <c r="J12" s="3">
        <v>19327</v>
      </c>
      <c r="K12" s="3">
        <v>5650</v>
      </c>
    </row>
    <row r="13" spans="1:11" s="15" customFormat="1" ht="15.75">
      <c r="A13" s="7">
        <f t="shared" si="0"/>
        <v>7</v>
      </c>
      <c r="B13" s="1" t="s">
        <v>47</v>
      </c>
      <c r="C13" s="3">
        <v>3413</v>
      </c>
      <c r="D13" s="3">
        <v>3413</v>
      </c>
      <c r="E13" s="3"/>
      <c r="F13" s="3"/>
      <c r="G13" s="3">
        <v>1031</v>
      </c>
      <c r="H13" s="3">
        <v>77272</v>
      </c>
      <c r="I13" s="3">
        <v>5485</v>
      </c>
      <c r="J13" s="3">
        <v>41027</v>
      </c>
      <c r="K13" s="3">
        <v>8850</v>
      </c>
    </row>
    <row r="14" spans="1:11" s="15" customFormat="1" ht="15.75">
      <c r="A14" s="7">
        <f t="shared" si="0"/>
        <v>8</v>
      </c>
      <c r="B14" s="1" t="s">
        <v>48</v>
      </c>
      <c r="C14" s="3">
        <v>3739</v>
      </c>
      <c r="D14" s="3">
        <v>3739</v>
      </c>
      <c r="E14" s="3">
        <v>58</v>
      </c>
      <c r="F14" s="3"/>
      <c r="G14" s="3">
        <v>1071</v>
      </c>
      <c r="H14" s="3">
        <v>84390</v>
      </c>
      <c r="I14" s="3">
        <v>4016</v>
      </c>
      <c r="J14" s="3">
        <v>45844</v>
      </c>
      <c r="K14" s="3">
        <v>8294</v>
      </c>
    </row>
    <row r="15" spans="1:11" s="15" customFormat="1" ht="15.75">
      <c r="A15" s="7">
        <f t="shared" si="0"/>
        <v>9</v>
      </c>
      <c r="B15" s="1" t="s">
        <v>49</v>
      </c>
      <c r="C15" s="3">
        <v>4592</v>
      </c>
      <c r="D15" s="3">
        <v>4592</v>
      </c>
      <c r="E15" s="3"/>
      <c r="F15" s="3"/>
      <c r="G15" s="3">
        <v>1956</v>
      </c>
      <c r="H15" s="3">
        <v>61240</v>
      </c>
      <c r="I15" s="3">
        <v>1543</v>
      </c>
      <c r="J15" s="3">
        <v>46050</v>
      </c>
      <c r="K15" s="3">
        <v>8675</v>
      </c>
    </row>
    <row r="16" spans="1:11" s="15" customFormat="1" ht="15.75">
      <c r="A16" s="7">
        <f t="shared" si="0"/>
        <v>10</v>
      </c>
      <c r="B16" s="1" t="s">
        <v>50</v>
      </c>
      <c r="C16" s="3">
        <v>0</v>
      </c>
      <c r="D16" s="3"/>
      <c r="E16" s="3"/>
      <c r="F16" s="3"/>
      <c r="G16" s="3">
        <v>762</v>
      </c>
      <c r="H16" s="3">
        <v>63478</v>
      </c>
      <c r="I16" s="3">
        <v>5942</v>
      </c>
      <c r="J16" s="3">
        <v>32220</v>
      </c>
      <c r="K16" s="3"/>
    </row>
    <row r="17" spans="1:11" s="15" customFormat="1" ht="15.75">
      <c r="A17" s="7">
        <f t="shared" si="0"/>
        <v>11</v>
      </c>
      <c r="B17" s="1" t="s">
        <v>51</v>
      </c>
      <c r="C17" s="3">
        <v>6960</v>
      </c>
      <c r="D17" s="3">
        <v>6947</v>
      </c>
      <c r="E17" s="3"/>
      <c r="F17" s="3">
        <v>13</v>
      </c>
      <c r="G17" s="3">
        <v>1671</v>
      </c>
      <c r="H17" s="3">
        <v>133131</v>
      </c>
      <c r="I17" s="3">
        <v>26714</v>
      </c>
      <c r="J17" s="3">
        <v>70856</v>
      </c>
      <c r="K17" s="3">
        <v>17051</v>
      </c>
    </row>
    <row r="18" spans="1:11" s="15" customFormat="1" ht="15.75">
      <c r="A18" s="7">
        <f t="shared" si="0"/>
        <v>12</v>
      </c>
      <c r="B18" s="1" t="s">
        <v>52</v>
      </c>
      <c r="C18" s="3">
        <v>429</v>
      </c>
      <c r="D18" s="3">
        <v>429</v>
      </c>
      <c r="E18" s="3"/>
      <c r="F18" s="3"/>
      <c r="G18" s="3">
        <v>496</v>
      </c>
      <c r="H18" s="3">
        <v>20859</v>
      </c>
      <c r="I18" s="3">
        <v>1792</v>
      </c>
      <c r="J18" s="3">
        <v>13547</v>
      </c>
      <c r="K18" s="3">
        <v>3115</v>
      </c>
    </row>
    <row r="19" spans="1:11" s="15" customFormat="1" ht="15.75">
      <c r="A19" s="7">
        <f t="shared" si="0"/>
        <v>13</v>
      </c>
      <c r="B19" s="1" t="s">
        <v>53</v>
      </c>
      <c r="C19" s="3">
        <v>739</v>
      </c>
      <c r="D19" s="3">
        <v>739</v>
      </c>
      <c r="E19" s="3"/>
      <c r="F19" s="3"/>
      <c r="G19" s="3">
        <v>592</v>
      </c>
      <c r="H19" s="3">
        <v>21635</v>
      </c>
      <c r="I19" s="3">
        <v>1947</v>
      </c>
      <c r="J19" s="3">
        <v>12455</v>
      </c>
      <c r="K19" s="3">
        <v>3065</v>
      </c>
    </row>
    <row r="20" spans="1:11" s="15" customFormat="1" ht="15.75">
      <c r="A20" s="7">
        <f t="shared" si="0"/>
        <v>14</v>
      </c>
      <c r="B20" s="1" t="s">
        <v>54</v>
      </c>
      <c r="C20" s="3">
        <v>417</v>
      </c>
      <c r="D20" s="3">
        <v>417</v>
      </c>
      <c r="E20" s="3"/>
      <c r="F20" s="3"/>
      <c r="G20" s="3">
        <v>560</v>
      </c>
      <c r="H20" s="3">
        <v>24837</v>
      </c>
      <c r="I20" s="3">
        <v>2845</v>
      </c>
      <c r="J20" s="3">
        <v>18961</v>
      </c>
      <c r="K20" s="3">
        <v>2142</v>
      </c>
    </row>
    <row r="21" spans="1:11" s="15" customFormat="1" ht="15.75">
      <c r="A21" s="7">
        <f t="shared" si="0"/>
        <v>15</v>
      </c>
      <c r="B21" s="1" t="s">
        <v>55</v>
      </c>
      <c r="C21" s="3">
        <v>2198</v>
      </c>
      <c r="D21" s="3">
        <v>2198</v>
      </c>
      <c r="E21" s="3"/>
      <c r="F21" s="3"/>
      <c r="G21" s="3">
        <v>1098</v>
      </c>
      <c r="H21" s="3">
        <v>60297</v>
      </c>
      <c r="I21" s="3">
        <v>1860</v>
      </c>
      <c r="J21" s="3">
        <v>35286</v>
      </c>
      <c r="K21" s="3">
        <v>4950</v>
      </c>
    </row>
    <row r="22" spans="1:11" s="15" customFormat="1" ht="15.75">
      <c r="A22" s="7">
        <f t="shared" si="0"/>
        <v>16</v>
      </c>
      <c r="B22" s="1" t="s">
        <v>11</v>
      </c>
      <c r="C22" s="3">
        <v>469</v>
      </c>
      <c r="D22" s="3">
        <v>469</v>
      </c>
      <c r="E22" s="3"/>
      <c r="F22" s="3"/>
      <c r="G22" s="3">
        <v>253</v>
      </c>
      <c r="H22" s="3">
        <v>16104</v>
      </c>
      <c r="I22" s="3">
        <v>377</v>
      </c>
      <c r="J22" s="3">
        <v>10157</v>
      </c>
      <c r="K22" s="3">
        <v>1534</v>
      </c>
    </row>
    <row r="23" spans="1:11" s="15" customFormat="1" ht="15.75">
      <c r="A23" s="7">
        <f t="shared" si="0"/>
        <v>17</v>
      </c>
      <c r="B23" s="1" t="s">
        <v>31</v>
      </c>
      <c r="C23" s="3">
        <v>468</v>
      </c>
      <c r="D23" s="3">
        <v>468</v>
      </c>
      <c r="E23" s="3"/>
      <c r="F23" s="3"/>
      <c r="G23" s="3">
        <v>1087</v>
      </c>
      <c r="H23" s="3">
        <v>28973</v>
      </c>
      <c r="I23" s="3">
        <v>828</v>
      </c>
      <c r="J23" s="3">
        <v>25169</v>
      </c>
      <c r="K23" s="3"/>
    </row>
    <row r="24" spans="1:11" s="15" customFormat="1" ht="15.75">
      <c r="A24" s="7">
        <f t="shared" si="0"/>
        <v>18</v>
      </c>
      <c r="B24" s="1" t="s">
        <v>56</v>
      </c>
      <c r="C24" s="3">
        <v>24324</v>
      </c>
      <c r="D24" s="3">
        <v>22066</v>
      </c>
      <c r="E24" s="3">
        <v>892</v>
      </c>
      <c r="F24" s="3">
        <v>2258</v>
      </c>
      <c r="G24" s="3">
        <v>1568</v>
      </c>
      <c r="H24" s="3">
        <v>77550</v>
      </c>
      <c r="I24" s="3">
        <v>19790</v>
      </c>
      <c r="J24" s="3">
        <v>5050</v>
      </c>
      <c r="K24" s="3"/>
    </row>
    <row r="25" spans="1:11" s="15" customFormat="1" ht="15.75">
      <c r="A25" s="7">
        <f t="shared" si="0"/>
        <v>19</v>
      </c>
      <c r="B25" s="1" t="s">
        <v>57</v>
      </c>
      <c r="C25" s="3">
        <v>10607</v>
      </c>
      <c r="D25" s="3">
        <v>10590</v>
      </c>
      <c r="E25" s="3">
        <v>337</v>
      </c>
      <c r="F25" s="3">
        <v>17</v>
      </c>
      <c r="G25" s="3">
        <v>38</v>
      </c>
      <c r="H25" s="3">
        <v>18515</v>
      </c>
      <c r="I25" s="3">
        <v>22449</v>
      </c>
      <c r="J25" s="3">
        <v>0</v>
      </c>
      <c r="K25" s="3"/>
    </row>
    <row r="26" spans="1:11" s="15" customFormat="1" ht="15.75">
      <c r="A26" s="7">
        <f t="shared" si="0"/>
        <v>20</v>
      </c>
      <c r="B26" s="1" t="s">
        <v>58</v>
      </c>
      <c r="C26" s="3">
        <v>2985</v>
      </c>
      <c r="D26" s="3">
        <v>2885</v>
      </c>
      <c r="E26" s="3"/>
      <c r="F26" s="3">
        <v>100</v>
      </c>
      <c r="G26" s="3">
        <v>4107</v>
      </c>
      <c r="H26" s="3">
        <v>26360</v>
      </c>
      <c r="I26" s="3">
        <v>13995</v>
      </c>
      <c r="J26" s="3">
        <v>0</v>
      </c>
      <c r="K26" s="3"/>
    </row>
    <row r="27" spans="1:11" s="15" customFormat="1" ht="31.5">
      <c r="A27" s="7">
        <f t="shared" si="0"/>
        <v>21</v>
      </c>
      <c r="B27" s="1" t="s">
        <v>59</v>
      </c>
      <c r="C27" s="3">
        <v>608</v>
      </c>
      <c r="D27" s="3">
        <v>596</v>
      </c>
      <c r="E27" s="3"/>
      <c r="F27" s="3">
        <v>12</v>
      </c>
      <c r="G27" s="3">
        <v>660</v>
      </c>
      <c r="H27" s="3">
        <v>24800</v>
      </c>
      <c r="I27" s="3">
        <v>0</v>
      </c>
      <c r="J27" s="3">
        <v>5600</v>
      </c>
      <c r="K27" s="3"/>
    </row>
    <row r="28" spans="1:11" s="15" customFormat="1" ht="31.5">
      <c r="A28" s="7">
        <f t="shared" si="0"/>
        <v>22</v>
      </c>
      <c r="B28" s="1" t="s">
        <v>32</v>
      </c>
      <c r="C28" s="3">
        <v>0</v>
      </c>
      <c r="D28" s="3"/>
      <c r="E28" s="3"/>
      <c r="F28" s="3"/>
      <c r="G28" s="3"/>
      <c r="H28" s="3">
        <v>47900</v>
      </c>
      <c r="I28" s="3">
        <v>0</v>
      </c>
      <c r="J28" s="3">
        <v>72800</v>
      </c>
      <c r="K28" s="3"/>
    </row>
    <row r="29" spans="1:11" s="15" customFormat="1" ht="15.75">
      <c r="A29" s="7">
        <f t="shared" si="0"/>
        <v>23</v>
      </c>
      <c r="B29" s="1" t="s">
        <v>60</v>
      </c>
      <c r="C29" s="3">
        <v>2597</v>
      </c>
      <c r="D29" s="3">
        <v>2597</v>
      </c>
      <c r="E29" s="3">
        <v>1795</v>
      </c>
      <c r="F29" s="3"/>
      <c r="G29" s="3"/>
      <c r="H29" s="3">
        <v>0</v>
      </c>
      <c r="I29" s="3">
        <v>0</v>
      </c>
      <c r="J29" s="3">
        <v>0</v>
      </c>
      <c r="K29" s="3"/>
    </row>
    <row r="30" spans="1:11" s="15" customFormat="1" ht="15.75">
      <c r="A30" s="7">
        <f t="shared" si="0"/>
        <v>24</v>
      </c>
      <c r="B30" s="1" t="s">
        <v>61</v>
      </c>
      <c r="C30" s="3">
        <v>0</v>
      </c>
      <c r="D30" s="3"/>
      <c r="E30" s="3"/>
      <c r="F30" s="3"/>
      <c r="G30" s="3">
        <v>377</v>
      </c>
      <c r="H30" s="3">
        <v>20783</v>
      </c>
      <c r="I30" s="3">
        <v>2964</v>
      </c>
      <c r="J30" s="3">
        <v>14235</v>
      </c>
      <c r="K30" s="3"/>
    </row>
    <row r="31" spans="1:11" s="15" customFormat="1" ht="15.75">
      <c r="A31" s="7">
        <f t="shared" si="0"/>
        <v>25</v>
      </c>
      <c r="B31" s="1" t="s">
        <v>62</v>
      </c>
      <c r="C31" s="3">
        <v>6450</v>
      </c>
      <c r="D31" s="3">
        <v>6030</v>
      </c>
      <c r="E31" s="3"/>
      <c r="F31" s="3">
        <v>420</v>
      </c>
      <c r="G31" s="3">
        <v>8799</v>
      </c>
      <c r="H31" s="3">
        <v>82878</v>
      </c>
      <c r="I31" s="3">
        <v>0</v>
      </c>
      <c r="J31" s="3">
        <v>0</v>
      </c>
      <c r="K31" s="3"/>
    </row>
    <row r="32" spans="1:11" s="15" customFormat="1" ht="15.75">
      <c r="A32" s="7">
        <f t="shared" si="0"/>
        <v>26</v>
      </c>
      <c r="B32" s="6" t="s">
        <v>63</v>
      </c>
      <c r="C32" s="3">
        <v>4942</v>
      </c>
      <c r="D32" s="3">
        <v>4942</v>
      </c>
      <c r="E32" s="3"/>
      <c r="F32" s="3"/>
      <c r="G32" s="3">
        <v>402</v>
      </c>
      <c r="H32" s="3">
        <v>2681</v>
      </c>
      <c r="I32" s="3">
        <v>5056</v>
      </c>
      <c r="J32" s="3">
        <v>112</v>
      </c>
      <c r="K32" s="3"/>
    </row>
    <row r="33" spans="1:11" s="15" customFormat="1" ht="15.75">
      <c r="A33" s="7">
        <f t="shared" si="0"/>
        <v>27</v>
      </c>
      <c r="B33" s="6" t="s">
        <v>64</v>
      </c>
      <c r="C33" s="3">
        <v>1821</v>
      </c>
      <c r="D33" s="3">
        <v>1821</v>
      </c>
      <c r="E33" s="3"/>
      <c r="F33" s="3"/>
      <c r="G33" s="3">
        <v>1307</v>
      </c>
      <c r="H33" s="3">
        <v>74446</v>
      </c>
      <c r="I33" s="3">
        <v>23115</v>
      </c>
      <c r="J33" s="3">
        <v>51784</v>
      </c>
      <c r="K33" s="3"/>
    </row>
    <row r="34" spans="1:11" s="15" customFormat="1" ht="15.75">
      <c r="A34" s="7">
        <f t="shared" si="0"/>
        <v>28</v>
      </c>
      <c r="B34" s="6" t="s">
        <v>65</v>
      </c>
      <c r="C34" s="3">
        <v>7268</v>
      </c>
      <c r="D34" s="3">
        <v>7258</v>
      </c>
      <c r="E34" s="3">
        <v>130</v>
      </c>
      <c r="F34" s="3">
        <v>10</v>
      </c>
      <c r="G34" s="3">
        <v>549</v>
      </c>
      <c r="H34" s="3">
        <v>76770</v>
      </c>
      <c r="I34" s="3">
        <v>13307</v>
      </c>
      <c r="J34" s="3">
        <v>58988</v>
      </c>
      <c r="K34" s="3"/>
    </row>
    <row r="35" spans="1:11" s="15" customFormat="1" ht="15.75">
      <c r="A35" s="7">
        <f t="shared" si="0"/>
        <v>29</v>
      </c>
      <c r="B35" s="6" t="s">
        <v>66</v>
      </c>
      <c r="C35" s="3">
        <v>12600</v>
      </c>
      <c r="D35" s="3">
        <v>12235</v>
      </c>
      <c r="E35" s="3">
        <v>500</v>
      </c>
      <c r="F35" s="3">
        <v>365</v>
      </c>
      <c r="G35" s="3"/>
      <c r="H35" s="3">
        <v>11920</v>
      </c>
      <c r="I35" s="3">
        <v>26880</v>
      </c>
      <c r="J35" s="3">
        <v>0</v>
      </c>
      <c r="K35" s="3"/>
    </row>
    <row r="36" spans="1:11" s="15" customFormat="1" ht="15.75">
      <c r="A36" s="7">
        <f t="shared" si="0"/>
        <v>30</v>
      </c>
      <c r="B36" s="6" t="s">
        <v>67</v>
      </c>
      <c r="C36" s="3">
        <v>1625</v>
      </c>
      <c r="D36" s="3">
        <v>1625</v>
      </c>
      <c r="E36" s="3"/>
      <c r="F36" s="2"/>
      <c r="G36" s="3">
        <v>5295</v>
      </c>
      <c r="H36" s="3">
        <v>188872</v>
      </c>
      <c r="I36" s="3">
        <v>35153</v>
      </c>
      <c r="J36" s="3">
        <v>119346</v>
      </c>
      <c r="K36" s="3"/>
    </row>
    <row r="37" spans="1:11" s="15" customFormat="1" ht="15.75">
      <c r="A37" s="7">
        <f t="shared" si="0"/>
        <v>31</v>
      </c>
      <c r="B37" s="6" t="s">
        <v>68</v>
      </c>
      <c r="C37" s="3">
        <v>5897</v>
      </c>
      <c r="D37" s="3">
        <v>5897</v>
      </c>
      <c r="E37" s="3"/>
      <c r="F37" s="2"/>
      <c r="G37" s="3">
        <v>2291</v>
      </c>
      <c r="H37" s="3">
        <v>57700</v>
      </c>
      <c r="I37" s="3">
        <v>25</v>
      </c>
      <c r="J37" s="3">
        <v>70700</v>
      </c>
      <c r="K37" s="3"/>
    </row>
    <row r="38" spans="1:11" s="16" customFormat="1" ht="15.75">
      <c r="A38" s="7">
        <f t="shared" si="0"/>
        <v>32</v>
      </c>
      <c r="B38" s="6" t="s">
        <v>69</v>
      </c>
      <c r="C38" s="3">
        <v>0</v>
      </c>
      <c r="D38" s="3"/>
      <c r="E38" s="3"/>
      <c r="F38" s="2"/>
      <c r="G38" s="3">
        <v>2707</v>
      </c>
      <c r="H38" s="3">
        <v>186903</v>
      </c>
      <c r="I38" s="3">
        <v>34857</v>
      </c>
      <c r="J38" s="3">
        <v>90423</v>
      </c>
      <c r="K38" s="3"/>
    </row>
    <row r="39" spans="1:11" s="15" customFormat="1" ht="15.75">
      <c r="A39" s="7">
        <f t="shared" si="0"/>
        <v>33</v>
      </c>
      <c r="B39" s="6" t="s">
        <v>70</v>
      </c>
      <c r="C39" s="3">
        <v>0</v>
      </c>
      <c r="D39" s="3">
        <v>0</v>
      </c>
      <c r="E39" s="3"/>
      <c r="F39" s="2"/>
      <c r="G39" s="3">
        <v>1713</v>
      </c>
      <c r="H39" s="3">
        <v>105721</v>
      </c>
      <c r="I39" s="3">
        <v>40089</v>
      </c>
      <c r="J39" s="3">
        <v>59145</v>
      </c>
      <c r="K39" s="3"/>
    </row>
    <row r="40" spans="1:11" s="15" customFormat="1" ht="15.75">
      <c r="A40" s="7">
        <f t="shared" si="0"/>
        <v>34</v>
      </c>
      <c r="B40" s="1" t="s">
        <v>71</v>
      </c>
      <c r="C40" s="3">
        <v>0</v>
      </c>
      <c r="D40" s="3">
        <v>0</v>
      </c>
      <c r="E40" s="3"/>
      <c r="F40" s="2"/>
      <c r="G40" s="3">
        <v>1046</v>
      </c>
      <c r="H40" s="3">
        <v>62616</v>
      </c>
      <c r="I40" s="3">
        <v>13632</v>
      </c>
      <c r="J40" s="3">
        <v>43326</v>
      </c>
      <c r="K40" s="3"/>
    </row>
    <row r="41" spans="1:11" s="15" customFormat="1" ht="15.75">
      <c r="A41" s="7">
        <f t="shared" si="0"/>
        <v>35</v>
      </c>
      <c r="B41" s="1" t="s">
        <v>72</v>
      </c>
      <c r="C41" s="3">
        <v>0</v>
      </c>
      <c r="D41" s="3">
        <v>0</v>
      </c>
      <c r="E41" s="3">
        <v>0</v>
      </c>
      <c r="F41" s="2"/>
      <c r="G41" s="3">
        <v>930</v>
      </c>
      <c r="H41" s="3">
        <v>46161</v>
      </c>
      <c r="I41" s="3">
        <v>16326</v>
      </c>
      <c r="J41" s="3">
        <v>21730</v>
      </c>
      <c r="K41" s="3"/>
    </row>
    <row r="42" spans="1:11" s="15" customFormat="1" ht="15.75">
      <c r="A42" s="7">
        <f t="shared" si="0"/>
        <v>36</v>
      </c>
      <c r="B42" s="1" t="s">
        <v>73</v>
      </c>
      <c r="C42" s="3">
        <v>0</v>
      </c>
      <c r="D42" s="3">
        <v>0</v>
      </c>
      <c r="E42" s="3">
        <v>0</v>
      </c>
      <c r="F42" s="2"/>
      <c r="G42" s="3">
        <v>1503</v>
      </c>
      <c r="H42" s="3">
        <v>66822</v>
      </c>
      <c r="I42" s="3">
        <v>18112</v>
      </c>
      <c r="J42" s="3">
        <v>52663</v>
      </c>
      <c r="K42" s="3"/>
    </row>
    <row r="43" spans="1:11" s="15" customFormat="1" ht="15.75">
      <c r="A43" s="7">
        <f t="shared" si="0"/>
        <v>37</v>
      </c>
      <c r="B43" s="1" t="s">
        <v>74</v>
      </c>
      <c r="C43" s="3">
        <v>0</v>
      </c>
      <c r="D43" s="3">
        <v>0</v>
      </c>
      <c r="E43" s="2">
        <v>0</v>
      </c>
      <c r="F43" s="2"/>
      <c r="G43" s="3">
        <v>962</v>
      </c>
      <c r="H43" s="3">
        <v>92433</v>
      </c>
      <c r="I43" s="3">
        <v>18881</v>
      </c>
      <c r="J43" s="3">
        <v>55471</v>
      </c>
      <c r="K43" s="3"/>
    </row>
    <row r="44" spans="1:11" s="15" customFormat="1" ht="15.75">
      <c r="A44" s="7">
        <f t="shared" si="0"/>
        <v>38</v>
      </c>
      <c r="B44" s="1" t="s">
        <v>75</v>
      </c>
      <c r="C44" s="3">
        <v>0</v>
      </c>
      <c r="D44" s="3">
        <v>0</v>
      </c>
      <c r="E44" s="2">
        <v>0</v>
      </c>
      <c r="F44" s="2"/>
      <c r="G44" s="3"/>
      <c r="H44" s="3">
        <v>19750</v>
      </c>
      <c r="I44" s="3">
        <v>0</v>
      </c>
      <c r="J44" s="3">
        <v>24520</v>
      </c>
      <c r="K44" s="3"/>
    </row>
    <row r="45" spans="1:11" s="15" customFormat="1" ht="15.75">
      <c r="A45" s="7">
        <f t="shared" si="0"/>
        <v>39</v>
      </c>
      <c r="B45" s="1" t="s">
        <v>33</v>
      </c>
      <c r="C45" s="3">
        <v>0</v>
      </c>
      <c r="D45" s="3">
        <v>0</v>
      </c>
      <c r="E45" s="2">
        <v>0</v>
      </c>
      <c r="F45" s="2"/>
      <c r="G45" s="3"/>
      <c r="H45" s="3">
        <v>0</v>
      </c>
      <c r="I45" s="3">
        <v>0</v>
      </c>
      <c r="J45" s="3">
        <v>0</v>
      </c>
      <c r="K45" s="3">
        <v>118585</v>
      </c>
    </row>
    <row r="46" spans="1:11" s="15" customFormat="1" ht="15.75">
      <c r="A46" s="7">
        <f t="shared" si="0"/>
        <v>40</v>
      </c>
      <c r="B46" s="1" t="s">
        <v>29</v>
      </c>
      <c r="C46" s="2">
        <v>0</v>
      </c>
      <c r="D46" s="3">
        <v>0</v>
      </c>
      <c r="E46" s="2">
        <v>0</v>
      </c>
      <c r="F46" s="2"/>
      <c r="G46" s="3"/>
      <c r="H46" s="3">
        <v>0</v>
      </c>
      <c r="I46" s="3">
        <v>0</v>
      </c>
      <c r="J46" s="3">
        <v>0</v>
      </c>
      <c r="K46" s="3">
        <v>0</v>
      </c>
    </row>
    <row r="47" spans="1:11" s="15" customFormat="1" ht="15.75">
      <c r="A47" s="7">
        <f t="shared" si="0"/>
        <v>41</v>
      </c>
      <c r="B47" s="1" t="s">
        <v>30</v>
      </c>
      <c r="C47" s="2">
        <v>0</v>
      </c>
      <c r="D47" s="3">
        <v>0</v>
      </c>
      <c r="E47" s="2">
        <v>0</v>
      </c>
      <c r="F47" s="2"/>
      <c r="G47" s="3"/>
      <c r="H47" s="3">
        <v>599</v>
      </c>
      <c r="I47" s="3">
        <v>0</v>
      </c>
      <c r="J47" s="3">
        <v>139</v>
      </c>
      <c r="K47" s="3">
        <v>0</v>
      </c>
    </row>
    <row r="48" spans="1:11" s="15" customFormat="1" ht="15.75">
      <c r="A48" s="7">
        <f t="shared" si="0"/>
        <v>42</v>
      </c>
      <c r="B48" s="1" t="s">
        <v>16</v>
      </c>
      <c r="C48" s="2">
        <v>0</v>
      </c>
      <c r="D48" s="3">
        <v>0</v>
      </c>
      <c r="E48" s="2">
        <v>0</v>
      </c>
      <c r="F48" s="2">
        <v>0</v>
      </c>
      <c r="G48" s="3">
        <v>592</v>
      </c>
      <c r="H48" s="3">
        <v>270</v>
      </c>
      <c r="I48" s="3">
        <v>0</v>
      </c>
      <c r="J48" s="3">
        <v>0</v>
      </c>
      <c r="K48" s="3">
        <v>0</v>
      </c>
    </row>
    <row r="49" spans="1:11" s="15" customFormat="1" ht="15.75">
      <c r="A49" s="7">
        <f t="shared" si="0"/>
        <v>43</v>
      </c>
      <c r="B49" s="4" t="s">
        <v>17</v>
      </c>
      <c r="C49" s="2"/>
      <c r="D49" s="3">
        <v>0</v>
      </c>
      <c r="E49" s="2">
        <v>0</v>
      </c>
      <c r="F49" s="2">
        <v>0</v>
      </c>
      <c r="G49" s="3"/>
      <c r="H49" s="3">
        <v>0</v>
      </c>
      <c r="I49" s="3">
        <v>0</v>
      </c>
      <c r="J49" s="3">
        <v>0</v>
      </c>
      <c r="K49" s="3">
        <v>0</v>
      </c>
    </row>
    <row r="50" spans="1:11" s="15" customFormat="1" ht="31.5">
      <c r="A50" s="7">
        <f t="shared" si="0"/>
        <v>44</v>
      </c>
      <c r="B50" s="9" t="s">
        <v>34</v>
      </c>
      <c r="C50" s="2">
        <v>0</v>
      </c>
      <c r="D50" s="3">
        <v>0</v>
      </c>
      <c r="E50" s="2">
        <v>0</v>
      </c>
      <c r="F50" s="2">
        <v>0</v>
      </c>
      <c r="G50" s="3">
        <v>79</v>
      </c>
      <c r="H50" s="3">
        <v>268</v>
      </c>
      <c r="I50" s="3">
        <v>0</v>
      </c>
      <c r="J50" s="3">
        <v>0</v>
      </c>
      <c r="K50" s="3">
        <v>0</v>
      </c>
    </row>
    <row r="51" spans="1:11" s="15" customFormat="1" ht="15.75">
      <c r="A51" s="7">
        <f t="shared" si="0"/>
        <v>45</v>
      </c>
      <c r="B51" s="9" t="s">
        <v>18</v>
      </c>
      <c r="C51" s="2">
        <v>0</v>
      </c>
      <c r="D51" s="3">
        <v>0</v>
      </c>
      <c r="E51" s="2">
        <v>0</v>
      </c>
      <c r="F51" s="2">
        <v>0</v>
      </c>
      <c r="G51" s="3">
        <v>167</v>
      </c>
      <c r="H51" s="3">
        <v>0</v>
      </c>
      <c r="I51" s="3">
        <v>0</v>
      </c>
      <c r="J51" s="3">
        <v>0</v>
      </c>
      <c r="K51" s="3">
        <v>0</v>
      </c>
    </row>
    <row r="52" spans="1:11" s="15" customFormat="1" ht="31.5">
      <c r="A52" s="7">
        <f t="shared" si="0"/>
        <v>46</v>
      </c>
      <c r="B52" s="10" t="s">
        <v>19</v>
      </c>
      <c r="C52" s="2">
        <v>0</v>
      </c>
      <c r="D52" s="3">
        <v>0</v>
      </c>
      <c r="E52" s="2">
        <v>0</v>
      </c>
      <c r="F52" s="2">
        <v>0</v>
      </c>
      <c r="G52" s="3"/>
      <c r="H52" s="3">
        <v>0</v>
      </c>
      <c r="I52" s="3">
        <v>0</v>
      </c>
      <c r="J52" s="3">
        <v>0</v>
      </c>
      <c r="K52" s="3">
        <v>0</v>
      </c>
    </row>
    <row r="53" spans="1:11" s="15" customFormat="1" ht="15.75">
      <c r="A53" s="7">
        <f t="shared" si="0"/>
        <v>47</v>
      </c>
      <c r="B53" s="9" t="s">
        <v>20</v>
      </c>
      <c r="C53" s="2">
        <v>0</v>
      </c>
      <c r="D53" s="3">
        <v>0</v>
      </c>
      <c r="E53" s="2">
        <v>0</v>
      </c>
      <c r="F53" s="2">
        <v>0</v>
      </c>
      <c r="G53" s="3"/>
      <c r="H53" s="3">
        <v>0</v>
      </c>
      <c r="I53" s="3">
        <v>0</v>
      </c>
      <c r="J53" s="3">
        <v>0</v>
      </c>
      <c r="K53" s="3">
        <v>0</v>
      </c>
    </row>
    <row r="54" spans="1:11" s="15" customFormat="1" ht="15.75">
      <c r="A54" s="7">
        <f t="shared" si="0"/>
        <v>48</v>
      </c>
      <c r="B54" s="1" t="s">
        <v>22</v>
      </c>
      <c r="C54" s="2">
        <v>0</v>
      </c>
      <c r="D54" s="3">
        <v>0</v>
      </c>
      <c r="E54" s="2">
        <v>0</v>
      </c>
      <c r="F54" s="2">
        <v>0</v>
      </c>
      <c r="G54" s="3"/>
      <c r="H54" s="3">
        <v>0</v>
      </c>
      <c r="I54" s="3">
        <v>0</v>
      </c>
      <c r="J54" s="3">
        <v>0</v>
      </c>
      <c r="K54" s="3">
        <v>0</v>
      </c>
    </row>
    <row r="55" spans="1:11" s="15" customFormat="1" ht="15.75">
      <c r="A55" s="7">
        <f t="shared" si="0"/>
        <v>49</v>
      </c>
      <c r="B55" s="11" t="s">
        <v>24</v>
      </c>
      <c r="C55" s="2">
        <v>0</v>
      </c>
      <c r="D55" s="3">
        <v>0</v>
      </c>
      <c r="E55" s="2">
        <v>0</v>
      </c>
      <c r="F55" s="2">
        <v>0</v>
      </c>
      <c r="G55" s="3"/>
      <c r="H55" s="3">
        <v>0</v>
      </c>
      <c r="I55" s="3">
        <v>0</v>
      </c>
      <c r="J55" s="3">
        <v>0</v>
      </c>
      <c r="K55" s="3">
        <v>0</v>
      </c>
    </row>
    <row r="56" spans="1:11" s="15" customFormat="1" ht="15.75">
      <c r="A56" s="7">
        <f t="shared" si="0"/>
        <v>50</v>
      </c>
      <c r="B56" s="11" t="s">
        <v>21</v>
      </c>
      <c r="C56" s="2">
        <v>0</v>
      </c>
      <c r="D56" s="3">
        <v>0</v>
      </c>
      <c r="E56" s="2">
        <v>0</v>
      </c>
      <c r="F56" s="2">
        <v>0</v>
      </c>
      <c r="G56" s="3"/>
      <c r="H56" s="3">
        <v>0</v>
      </c>
      <c r="I56" s="3">
        <v>0</v>
      </c>
      <c r="J56" s="3">
        <v>0</v>
      </c>
      <c r="K56" s="3">
        <v>0</v>
      </c>
    </row>
    <row r="57" spans="1:11" s="15" customFormat="1" ht="15.75">
      <c r="A57" s="7">
        <f t="shared" si="0"/>
        <v>51</v>
      </c>
      <c r="B57" s="11" t="s">
        <v>23</v>
      </c>
      <c r="C57" s="3">
        <v>0</v>
      </c>
      <c r="D57" s="3">
        <v>0</v>
      </c>
      <c r="E57" s="2">
        <v>0</v>
      </c>
      <c r="F57" s="2">
        <v>0</v>
      </c>
      <c r="G57" s="3">
        <v>46</v>
      </c>
      <c r="H57" s="3">
        <v>340</v>
      </c>
      <c r="I57" s="3">
        <v>0</v>
      </c>
      <c r="J57" s="3">
        <v>149</v>
      </c>
      <c r="K57" s="3">
        <v>0</v>
      </c>
    </row>
    <row r="58" spans="1:11" s="15" customFormat="1" ht="15.75">
      <c r="A58" s="7">
        <f t="shared" si="0"/>
        <v>52</v>
      </c>
      <c r="B58" s="11" t="s">
        <v>26</v>
      </c>
      <c r="C58" s="2">
        <v>0</v>
      </c>
      <c r="D58" s="3">
        <v>0</v>
      </c>
      <c r="E58" s="2">
        <v>0</v>
      </c>
      <c r="F58" s="2">
        <v>0</v>
      </c>
      <c r="G58" s="3"/>
      <c r="H58" s="3">
        <v>0</v>
      </c>
      <c r="I58" s="3">
        <v>0</v>
      </c>
      <c r="J58" s="3">
        <v>0</v>
      </c>
      <c r="K58" s="3">
        <v>0</v>
      </c>
    </row>
    <row r="59" spans="1:11" s="15" customFormat="1" ht="15.75">
      <c r="A59" s="7">
        <f t="shared" si="0"/>
        <v>53</v>
      </c>
      <c r="B59" s="11" t="s">
        <v>27</v>
      </c>
      <c r="C59" s="3">
        <v>0</v>
      </c>
      <c r="D59" s="3">
        <v>0</v>
      </c>
      <c r="E59" s="2">
        <v>0</v>
      </c>
      <c r="F59" s="2">
        <v>0</v>
      </c>
      <c r="G59" s="3"/>
      <c r="H59" s="3">
        <v>0</v>
      </c>
      <c r="I59" s="3">
        <v>0</v>
      </c>
      <c r="J59" s="3">
        <v>0</v>
      </c>
      <c r="K59" s="3">
        <v>0</v>
      </c>
    </row>
    <row r="60" spans="1:11" s="15" customFormat="1" ht="31.5">
      <c r="A60" s="7">
        <f t="shared" si="0"/>
        <v>54</v>
      </c>
      <c r="B60" s="21" t="s">
        <v>28</v>
      </c>
      <c r="C60" s="3">
        <v>0</v>
      </c>
      <c r="D60" s="3">
        <v>0</v>
      </c>
      <c r="E60" s="2">
        <v>0</v>
      </c>
      <c r="F60" s="2">
        <v>0</v>
      </c>
      <c r="G60" s="3"/>
      <c r="H60" s="3">
        <v>0</v>
      </c>
      <c r="I60" s="3">
        <v>0</v>
      </c>
      <c r="J60" s="3">
        <v>0</v>
      </c>
      <c r="K60" s="3">
        <v>0</v>
      </c>
    </row>
    <row r="61" spans="1:11" s="15" customFormat="1" ht="15.75">
      <c r="A61" s="7">
        <f t="shared" si="0"/>
        <v>55</v>
      </c>
      <c r="B61" s="21" t="s">
        <v>25</v>
      </c>
      <c r="C61" s="3">
        <v>0</v>
      </c>
      <c r="D61" s="3">
        <v>0</v>
      </c>
      <c r="E61" s="2">
        <v>0</v>
      </c>
      <c r="F61" s="2">
        <v>0</v>
      </c>
      <c r="G61" s="3"/>
      <c r="H61" s="3">
        <v>0</v>
      </c>
      <c r="I61" s="3">
        <v>0</v>
      </c>
      <c r="J61" s="3">
        <v>0</v>
      </c>
      <c r="K61" s="3">
        <v>0</v>
      </c>
    </row>
    <row r="62" spans="1:11" s="15" customFormat="1" ht="15.75">
      <c r="A62" s="7">
        <f t="shared" si="0"/>
        <v>56</v>
      </c>
      <c r="B62" s="21" t="s">
        <v>35</v>
      </c>
      <c r="C62" s="3">
        <v>0</v>
      </c>
      <c r="D62" s="3">
        <v>0</v>
      </c>
      <c r="E62" s="2">
        <v>0</v>
      </c>
      <c r="F62" s="2">
        <v>0</v>
      </c>
      <c r="G62" s="3"/>
      <c r="H62" s="3">
        <v>0</v>
      </c>
      <c r="I62" s="3">
        <v>0</v>
      </c>
      <c r="J62" s="3">
        <v>0</v>
      </c>
      <c r="K62" s="3">
        <v>0</v>
      </c>
    </row>
    <row r="63" spans="1:11" s="15" customFormat="1" ht="15.75">
      <c r="A63" s="7">
        <f t="shared" si="0"/>
        <v>57</v>
      </c>
      <c r="B63" s="21" t="s">
        <v>36</v>
      </c>
      <c r="C63" s="3"/>
      <c r="D63" s="3">
        <v>0</v>
      </c>
      <c r="E63" s="2">
        <v>0</v>
      </c>
      <c r="F63" s="2">
        <v>0</v>
      </c>
      <c r="G63" s="3"/>
      <c r="H63" s="3">
        <v>0</v>
      </c>
      <c r="I63" s="3">
        <v>0</v>
      </c>
      <c r="J63" s="3">
        <v>0</v>
      </c>
      <c r="K63" s="3">
        <v>0</v>
      </c>
    </row>
    <row r="64" spans="1:11" s="15" customFormat="1" ht="15.75">
      <c r="A64" s="7">
        <f t="shared" si="0"/>
        <v>58</v>
      </c>
      <c r="B64" s="21" t="s">
        <v>37</v>
      </c>
      <c r="C64" s="3"/>
      <c r="D64" s="3">
        <v>0</v>
      </c>
      <c r="E64" s="2">
        <v>0</v>
      </c>
      <c r="F64" s="2">
        <v>0</v>
      </c>
      <c r="G64" s="3"/>
      <c r="H64" s="3">
        <v>0</v>
      </c>
      <c r="I64" s="3">
        <v>0</v>
      </c>
      <c r="J64" s="3">
        <v>0</v>
      </c>
      <c r="K64" s="3">
        <v>0</v>
      </c>
    </row>
    <row r="65" spans="1:11" s="15" customFormat="1" ht="15.75">
      <c r="A65" s="5">
        <v>59</v>
      </c>
      <c r="B65" s="21" t="s">
        <v>38</v>
      </c>
      <c r="C65" s="3"/>
      <c r="D65" s="3">
        <v>0</v>
      </c>
      <c r="E65" s="2">
        <v>0</v>
      </c>
      <c r="F65" s="2">
        <v>0</v>
      </c>
      <c r="G65" s="3"/>
      <c r="H65" s="3">
        <v>0</v>
      </c>
      <c r="I65" s="3">
        <v>0</v>
      </c>
      <c r="J65" s="3">
        <v>0</v>
      </c>
      <c r="K65" s="3">
        <v>0</v>
      </c>
    </row>
    <row r="66" spans="1:11" s="15" customFormat="1" ht="15.75">
      <c r="A66" s="7">
        <f>A65+1</f>
        <v>60</v>
      </c>
      <c r="B66" s="21" t="s">
        <v>39</v>
      </c>
      <c r="C66" s="3"/>
      <c r="D66" s="3">
        <v>0</v>
      </c>
      <c r="E66" s="2">
        <v>0</v>
      </c>
      <c r="F66" s="2">
        <v>0</v>
      </c>
      <c r="G66" s="3">
        <v>0</v>
      </c>
      <c r="H66" s="3">
        <v>200</v>
      </c>
      <c r="I66" s="3">
        <v>0</v>
      </c>
      <c r="J66" s="3">
        <v>0</v>
      </c>
      <c r="K66" s="3">
        <v>0</v>
      </c>
    </row>
    <row r="67" spans="1:11" s="15" customFormat="1" ht="50.25" customHeight="1">
      <c r="A67" s="7">
        <f>A66+1</f>
        <v>61</v>
      </c>
      <c r="B67" s="12" t="s">
        <v>40</v>
      </c>
      <c r="C67" s="3"/>
      <c r="D67" s="3">
        <v>0</v>
      </c>
      <c r="E67" s="2">
        <v>0</v>
      </c>
      <c r="F67" s="2">
        <v>0</v>
      </c>
      <c r="G67" s="3"/>
      <c r="H67" s="3">
        <v>901</v>
      </c>
      <c r="I67" s="3">
        <v>0</v>
      </c>
      <c r="J67" s="3">
        <v>600</v>
      </c>
      <c r="K67" s="3">
        <v>0</v>
      </c>
    </row>
    <row r="68" spans="1:11" s="15" customFormat="1" ht="23.25" customHeight="1">
      <c r="A68" s="7"/>
      <c r="B68" s="22" t="s">
        <v>79</v>
      </c>
      <c r="C68" s="8">
        <f>SUM(C7:C67)</f>
        <v>111193</v>
      </c>
      <c r="D68" s="8">
        <f aca="true" t="shared" si="1" ref="D68:J68">SUM(D7:D67)</f>
        <v>107998</v>
      </c>
      <c r="E68" s="8">
        <f t="shared" si="1"/>
        <v>3712</v>
      </c>
      <c r="F68" s="8">
        <f t="shared" si="1"/>
        <v>3195</v>
      </c>
      <c r="G68" s="8">
        <f t="shared" si="1"/>
        <v>49690</v>
      </c>
      <c r="H68" s="8">
        <f t="shared" si="1"/>
        <v>2102414</v>
      </c>
      <c r="I68" s="8">
        <f t="shared" si="1"/>
        <v>382263</v>
      </c>
      <c r="J68" s="8">
        <f t="shared" si="1"/>
        <v>1248252</v>
      </c>
      <c r="K68" s="8">
        <f>SUM(K7:K67)</f>
        <v>203363</v>
      </c>
    </row>
  </sheetData>
  <sheetProtection/>
  <mergeCells count="9">
    <mergeCell ref="A1:K1"/>
    <mergeCell ref="A2:K2"/>
    <mergeCell ref="A4:A6"/>
    <mergeCell ref="B4:B6"/>
    <mergeCell ref="C4:F4"/>
    <mergeCell ref="G4:G5"/>
    <mergeCell ref="H4:J4"/>
    <mergeCell ref="K4:K5"/>
    <mergeCell ref="C5:C6"/>
  </mergeCells>
  <conditionalFormatting sqref="A8:A64 B32:B39 A66:A67">
    <cfRule type="cellIs" priority="2" dxfId="2" operator="lessThan" stopIfTrue="1">
      <formula>0</formula>
    </cfRule>
  </conditionalFormatting>
  <conditionalFormatting sqref="A68">
    <cfRule type="cellIs" priority="1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Оксана Олеговна Смирнова</cp:lastModifiedBy>
  <cp:lastPrinted>2023-02-02T12:44:00Z</cp:lastPrinted>
  <dcterms:created xsi:type="dcterms:W3CDTF">2018-12-14T12:08:21Z</dcterms:created>
  <dcterms:modified xsi:type="dcterms:W3CDTF">2023-10-30T08:14:52Z</dcterms:modified>
  <cp:category/>
  <cp:version/>
  <cp:contentType/>
  <cp:contentStatus/>
</cp:coreProperties>
</file>